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3\Desktop\Шабурово\бюджет\проект 2024\бюджет\"/>
    </mc:Choice>
  </mc:AlternateContent>
  <xr:revisionPtr revIDLastSave="0" documentId="13_ncr:1_{DD105E14-CD99-4B84-835B-5AACEFE8C89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оспись расходов" sheetId="1" r:id="rId1"/>
  </sheets>
  <definedNames>
    <definedName name="BFT_Print_Titles" localSheetId="0">'Роспись расходов'!$13:$15</definedName>
    <definedName name="LAST_CELL" localSheetId="0">'Роспись расходов'!$I$40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1" l="1"/>
  <c r="H39" i="1"/>
  <c r="G30" i="1"/>
  <c r="H30" i="1"/>
  <c r="F30" i="1"/>
  <c r="F39" i="1" l="1"/>
  <c r="G37" i="1"/>
  <c r="G29" i="1" s="1"/>
  <c r="H37" i="1"/>
  <c r="H29" i="1" s="1"/>
  <c r="F37" i="1"/>
  <c r="F25" i="1"/>
  <c r="G26" i="1"/>
  <c r="G25" i="1" s="1"/>
  <c r="H26" i="1"/>
  <c r="H25" i="1" s="1"/>
  <c r="F26" i="1"/>
  <c r="G21" i="1"/>
  <c r="G22" i="1"/>
  <c r="H22" i="1"/>
  <c r="H21" i="1" s="1"/>
  <c r="F22" i="1"/>
  <c r="F21" i="1" s="1"/>
  <c r="G17" i="1"/>
  <c r="G16" i="1" s="1"/>
  <c r="H17" i="1"/>
  <c r="H16" i="1" s="1"/>
  <c r="F17" i="1"/>
  <c r="F16" i="1" s="1"/>
  <c r="H15" i="1" l="1"/>
  <c r="G15" i="1"/>
  <c r="F29" i="1"/>
  <c r="F15" i="1" s="1"/>
</calcChain>
</file>

<file path=xl/sharedStrings.xml><?xml version="1.0" encoding="utf-8"?>
<sst xmlns="http://schemas.openxmlformats.org/spreadsheetml/2006/main" count="125" uniqueCount="84">
  <si>
    <t/>
  </si>
  <si>
    <t>1</t>
  </si>
  <si>
    <t>7</t>
  </si>
  <si>
    <t>8</t>
  </si>
  <si>
    <t>9</t>
  </si>
  <si>
    <t>10</t>
  </si>
  <si>
    <t>11</t>
  </si>
  <si>
    <t>2</t>
  </si>
  <si>
    <t>4</t>
  </si>
  <si>
    <t>Раздел</t>
  </si>
  <si>
    <t>6</t>
  </si>
  <si>
    <t>Подраздел</t>
  </si>
  <si>
    <t>ВСЕГО:</t>
  </si>
  <si>
    <t>8000000000</t>
  </si>
  <si>
    <t>Муниципальная программа "Развитие культуры в Шабуровском сельском поселении Каслинского муниципального района "</t>
  </si>
  <si>
    <t>8009900000</t>
  </si>
  <si>
    <t>Обеспечение деятельности подведомственных казенных учреждений</t>
  </si>
  <si>
    <t>8009912100</t>
  </si>
  <si>
    <t>100</t>
  </si>
  <si>
    <t>08</t>
  </si>
  <si>
    <t>01</t>
  </si>
  <si>
    <t>200</t>
  </si>
  <si>
    <t>800</t>
  </si>
  <si>
    <t>8100000000</t>
  </si>
  <si>
    <t>Муниципальная программа "Развитие физической культуры и спорта в Шабуровском сельском поселении Каслинского муниципального района "</t>
  </si>
  <si>
    <t>8109900000</t>
  </si>
  <si>
    <t>8109912200</t>
  </si>
  <si>
    <t>02</t>
  </si>
  <si>
    <t>8300000000</t>
  </si>
  <si>
    <t>Муниципальная программа "Благоустройство населенных пунктов Шабуровского сельского поселения Каслинского муниципального района "</t>
  </si>
  <si>
    <t>8300500000</t>
  </si>
  <si>
    <t>Расходы на реализацию отраслевых мероприятий</t>
  </si>
  <si>
    <t>8300560100</t>
  </si>
  <si>
    <t>05</t>
  </si>
  <si>
    <t>03</t>
  </si>
  <si>
    <t>8300560500</t>
  </si>
  <si>
    <t>9900000000</t>
  </si>
  <si>
    <t>Непрограммные направления</t>
  </si>
  <si>
    <t>9900300000</t>
  </si>
  <si>
    <t>Расходы общегосударственного характера</t>
  </si>
  <si>
    <t>9900320200</t>
  </si>
  <si>
    <t>9900320400</t>
  </si>
  <si>
    <t>04</t>
  </si>
  <si>
    <t>9900321100</t>
  </si>
  <si>
    <t>9900399090</t>
  </si>
  <si>
    <t>13</t>
  </si>
  <si>
    <t>9900500000</t>
  </si>
  <si>
    <t>9900540300</t>
  </si>
  <si>
    <t>9900700000</t>
  </si>
  <si>
    <t>Реализация иных муниципальных функций в области социальной политики</t>
  </si>
  <si>
    <t>9900723100</t>
  </si>
  <si>
    <t>300</t>
  </si>
  <si>
    <t>Приложение 2</t>
  </si>
  <si>
    <t>к решению Совета депутатов Шабуровского сельского поселения</t>
  </si>
  <si>
    <t>Глава Шабуровского сельского поселения</t>
  </si>
  <si>
    <t>Релин А.В.</t>
  </si>
  <si>
    <t>Учреждения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</si>
  <si>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Учреждения культуры(Закупка товаров, работ и услуг для обеспечения государственных (муниципальных) нужд)</t>
  </si>
  <si>
    <t>Учреждения физической культуры и спорта(Расходы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</si>
  <si>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Учреждения физической культуры и спорта(Закупка товаров, работ и услуг для обеспечения государственных (муниципальных) нужд)</t>
  </si>
  <si>
    <t>Уличное освещение в населенном пункте(Закупка товаров, работ и услуг для обеспечения государственных (муниципальных) нужд)</t>
  </si>
  <si>
    <t>Прочие мероприятия по благоустройству в поселениях(Закупка товаров, работ и услуг для обеспечения государственных (муниципальных) нужд)</t>
  </si>
  <si>
    <t>Глава муниципального образования(Расходы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</si>
  <si>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выполнения функций органов местного самоуправления(Расходы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</si>
  <si>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выполнения функций органов местного самоуправления(Закупка товаров, работ и услуг для обеспечения государственных (муниципальных) нужд)</t>
  </si>
  <si>
    <t>Финансовое обеспечение выполнения функций органов местного самоуправления (Иные бюджетные ассигнования)</t>
  </si>
  <si>
    <t>Председатель Совета депутатов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</si>
  <si>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(Закупка товаров, работ и услуг для обеспечения государственных (муниципальных) нужд)</t>
  </si>
  <si>
    <t>Мероприятия в области коммунального хозяйства(Закупка товаров, работ и услуг для обеспечения государственных (муниципальных) нужд)</t>
  </si>
  <si>
    <t>Доплата к пенсиям государственных служащих РФ и муниципальных служащих (Социальное обеспечение и иные выплаты населению)</t>
  </si>
  <si>
    <t>Учреждения культуры(Иные бюджетные ассигнования)</t>
  </si>
  <si>
    <t>Код классификации расходов бюджета</t>
  </si>
  <si>
    <t>2024</t>
  </si>
  <si>
    <t>2025</t>
  </si>
  <si>
    <t>тыс.руб.</t>
  </si>
  <si>
    <t xml:space="preserve">Наименование </t>
  </si>
  <si>
    <t>целевая статья</t>
  </si>
  <si>
    <t>вид расхода</t>
  </si>
  <si>
    <t xml:space="preserve">"О бюджете Шабуровского сельского поселения на 2024 год </t>
  </si>
  <si>
    <t>и на плановый период 2025 и 2026 года</t>
  </si>
  <si>
    <t>от "___" декабря 2023г №</t>
  </si>
  <si>
    <t xml:space="preserve"> Распределение бюджетных ассигнований по целевым статьям (муниципальным программам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2024 год и на плановый период  2025 и 2026 годов</t>
  </si>
  <si>
    <t>2026</t>
  </si>
  <si>
    <t>"___"декабря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</si>
</sst>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8"/>
      <name val="Arial"/>
      <family val="2"/>
      <charset val="204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 applyProtection="1"/>
    <xf numFmtId="0" fontId="2" fillId="0" borderId="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0" fillId="0" borderId="7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 wrapText="1"/>
    </xf>
    <xf numFmtId="4" fontId="1" fillId="0" borderId="4" xfId="0" applyNumberFormat="1" applyFont="1" applyBorder="1" applyAlignment="1" applyProtection="1">
      <alignment horizontal="right" wrapText="1"/>
    </xf>
    <xf numFmtId="49" fontId="8" fillId="0" borderId="4" xfId="0" applyNumberFormat="1" applyFont="1" applyBorder="1" applyAlignment="1" applyProtection="1">
      <alignment horizontal="left" vertical="top" wrapText="1"/>
    </xf>
    <xf numFmtId="49" fontId="8" fillId="0" borderId="4" xfId="0" applyNumberFormat="1" applyFont="1" applyBorder="1" applyAlignment="1" applyProtection="1">
      <alignment horizontal="center" vertical="top" wrapText="1"/>
    </xf>
    <xf numFmtId="4" fontId="8" fillId="0" borderId="4" xfId="0" applyNumberFormat="1" applyFont="1" applyBorder="1" applyAlignment="1" applyProtection="1">
      <alignment horizontal="right" vertical="top" wrapText="1"/>
    </xf>
    <xf numFmtId="49" fontId="7" fillId="0" borderId="8" xfId="0" applyNumberFormat="1" applyFont="1" applyBorder="1" applyAlignment="1" applyProtection="1">
      <alignment horizontal="left" vertical="top" wrapText="1"/>
    </xf>
    <xf numFmtId="49" fontId="7" fillId="0" borderId="8" xfId="0" applyNumberFormat="1" applyFont="1" applyBorder="1" applyAlignment="1" applyProtection="1">
      <alignment horizontal="center" vertical="top" wrapText="1"/>
    </xf>
    <xf numFmtId="4" fontId="7" fillId="0" borderId="8" xfId="0" applyNumberFormat="1" applyFont="1" applyBorder="1" applyAlignment="1" applyProtection="1">
      <alignment horizontal="right" vertical="top" wrapText="1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0" fillId="0" borderId="0" xfId="0" applyAlignment="1">
      <alignment horizontal="center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right"/>
    </xf>
    <xf numFmtId="0" fontId="9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topLeftCell="A7" workbookViewId="0">
      <selection activeCell="H45" sqref="H45"/>
    </sheetView>
  </sheetViews>
  <sheetFormatPr defaultRowHeight="12.75" customHeight="1" x14ac:dyDescent="0.2"/>
  <cols>
    <col min="1" max="1" width="40.7109375" customWidth="1"/>
    <col min="2" max="2" width="20.7109375" customWidth="1"/>
    <col min="3" max="5" width="10.7109375" customWidth="1"/>
    <col min="6" max="8" width="15.7109375" customWidth="1"/>
    <col min="9" max="9" width="8.85546875" customWidth="1"/>
  </cols>
  <sheetData>
    <row r="1" spans="1:9" x14ac:dyDescent="0.2">
      <c r="A1" s="1"/>
      <c r="B1" s="2"/>
      <c r="C1" s="3"/>
      <c r="D1" s="3"/>
      <c r="E1" s="3"/>
      <c r="F1" s="3"/>
    </row>
    <row r="2" spans="1:9" x14ac:dyDescent="0.2">
      <c r="A2" s="19"/>
      <c r="B2" s="20"/>
      <c r="C2" s="3"/>
      <c r="D2" s="29" t="s">
        <v>52</v>
      </c>
      <c r="E2" s="29"/>
      <c r="F2" s="29"/>
      <c r="G2" s="29"/>
      <c r="H2" s="29"/>
    </row>
    <row r="3" spans="1:9" x14ac:dyDescent="0.2">
      <c r="A3" s="19"/>
      <c r="B3" s="20"/>
      <c r="C3" s="3"/>
      <c r="D3" s="29" t="s">
        <v>53</v>
      </c>
      <c r="E3" s="29"/>
      <c r="F3" s="29"/>
      <c r="G3" s="29"/>
      <c r="H3" s="29"/>
    </row>
    <row r="4" spans="1:9" x14ac:dyDescent="0.2">
      <c r="A4" s="19"/>
      <c r="B4" s="20"/>
      <c r="C4" s="3"/>
      <c r="D4" s="29" t="s">
        <v>78</v>
      </c>
      <c r="E4" s="29"/>
      <c r="F4" s="29"/>
      <c r="G4" s="29"/>
      <c r="H4" s="29"/>
    </row>
    <row r="5" spans="1:9" x14ac:dyDescent="0.2">
      <c r="A5" s="4"/>
      <c r="C5" s="5"/>
      <c r="D5" s="30" t="s">
        <v>79</v>
      </c>
      <c r="E5" s="30"/>
      <c r="F5" s="30"/>
      <c r="G5" s="30"/>
      <c r="H5" s="30"/>
    </row>
    <row r="6" spans="1:9" x14ac:dyDescent="0.2">
      <c r="D6" s="31" t="s">
        <v>80</v>
      </c>
      <c r="E6" s="31"/>
      <c r="F6" s="31"/>
      <c r="G6" s="31"/>
      <c r="H6" s="31"/>
    </row>
    <row r="7" spans="1:9" x14ac:dyDescent="0.2">
      <c r="D7" s="21"/>
      <c r="E7" s="21"/>
      <c r="F7" s="21"/>
      <c r="G7" s="21"/>
    </row>
    <row r="9" spans="1:9" ht="50.25" customHeight="1" x14ac:dyDescent="0.2">
      <c r="A9" s="22" t="s">
        <v>81</v>
      </c>
      <c r="B9" s="22"/>
      <c r="C9" s="22"/>
      <c r="D9" s="22"/>
      <c r="E9" s="22"/>
      <c r="F9" s="22"/>
      <c r="G9" s="22"/>
      <c r="H9" s="22"/>
    </row>
    <row r="10" spans="1:9" x14ac:dyDescent="0.2">
      <c r="A10" s="23" t="s">
        <v>0</v>
      </c>
      <c r="B10" s="23"/>
      <c r="C10" s="23"/>
      <c r="D10" s="23"/>
      <c r="E10" s="23"/>
      <c r="F10" s="23"/>
      <c r="G10" s="23"/>
      <c r="H10" s="23"/>
    </row>
    <row r="11" spans="1:9" ht="13.5" customHeight="1" x14ac:dyDescent="0.2">
      <c r="A11" s="24"/>
      <c r="B11" s="24"/>
      <c r="H11" t="s">
        <v>74</v>
      </c>
    </row>
    <row r="12" spans="1:9" x14ac:dyDescent="0.2">
      <c r="A12" s="25" t="s">
        <v>75</v>
      </c>
      <c r="B12" s="27" t="s">
        <v>71</v>
      </c>
      <c r="C12" s="28"/>
      <c r="D12" s="28"/>
      <c r="E12" s="28"/>
      <c r="F12" s="25" t="s">
        <v>72</v>
      </c>
      <c r="G12" s="25" t="s">
        <v>73</v>
      </c>
      <c r="H12" s="25" t="s">
        <v>82</v>
      </c>
      <c r="I12" s="8"/>
    </row>
    <row r="13" spans="1:9" ht="21.4" customHeight="1" x14ac:dyDescent="0.2">
      <c r="A13" s="26"/>
      <c r="B13" s="7" t="s">
        <v>76</v>
      </c>
      <c r="C13" s="7" t="s">
        <v>77</v>
      </c>
      <c r="D13" s="7" t="s">
        <v>9</v>
      </c>
      <c r="E13" s="7" t="s">
        <v>11</v>
      </c>
      <c r="F13" s="26"/>
      <c r="G13" s="26"/>
      <c r="H13" s="26"/>
      <c r="I13" s="8"/>
    </row>
    <row r="14" spans="1:9" x14ac:dyDescent="0.2">
      <c r="A14" s="6" t="s">
        <v>1</v>
      </c>
      <c r="B14" s="6" t="s">
        <v>7</v>
      </c>
      <c r="C14" s="6" t="s">
        <v>8</v>
      </c>
      <c r="D14" s="6" t="s">
        <v>10</v>
      </c>
      <c r="E14" s="6" t="s">
        <v>2</v>
      </c>
      <c r="F14" s="6" t="s">
        <v>3</v>
      </c>
      <c r="G14" s="6" t="s">
        <v>4</v>
      </c>
      <c r="H14" s="6" t="s">
        <v>5</v>
      </c>
      <c r="I14" s="8"/>
    </row>
    <row r="15" spans="1:9" x14ac:dyDescent="0.2">
      <c r="A15" s="9" t="s">
        <v>12</v>
      </c>
      <c r="B15" s="10" t="s">
        <v>0</v>
      </c>
      <c r="C15" s="10"/>
      <c r="D15" s="11"/>
      <c r="E15" s="11"/>
      <c r="F15" s="12">
        <f>F16+F21+F25+F29</f>
        <v>11623.5</v>
      </c>
      <c r="G15" s="12">
        <f>G16+G21+G25+G29</f>
        <v>4640.4000000000005</v>
      </c>
      <c r="H15" s="12">
        <f>H16+H21+H25+H29</f>
        <v>2277.6</v>
      </c>
    </row>
    <row r="16" spans="1:9" ht="42" x14ac:dyDescent="0.2">
      <c r="A16" s="13" t="s">
        <v>14</v>
      </c>
      <c r="B16" s="14" t="s">
        <v>13</v>
      </c>
      <c r="C16" s="14"/>
      <c r="D16" s="14"/>
      <c r="E16" s="14"/>
      <c r="F16" s="15">
        <f>F17</f>
        <v>5439.7000000000007</v>
      </c>
      <c r="G16" s="15">
        <f t="shared" ref="G16:H16" si="0">G17</f>
        <v>2450.5</v>
      </c>
      <c r="H16" s="15">
        <f t="shared" si="0"/>
        <v>1128.8</v>
      </c>
    </row>
    <row r="17" spans="1:8" ht="21" x14ac:dyDescent="0.2">
      <c r="A17" s="13" t="s">
        <v>16</v>
      </c>
      <c r="B17" s="14" t="s">
        <v>15</v>
      </c>
      <c r="C17" s="14"/>
      <c r="D17" s="14"/>
      <c r="E17" s="14"/>
      <c r="F17" s="15">
        <f>F18+F19+F20</f>
        <v>5439.7000000000007</v>
      </c>
      <c r="G17" s="15">
        <f t="shared" ref="G17:H17" si="1">G18+G19+G20</f>
        <v>2450.5</v>
      </c>
      <c r="H17" s="15">
        <f t="shared" si="1"/>
        <v>1128.8</v>
      </c>
    </row>
    <row r="18" spans="1:8" ht="67.5" x14ac:dyDescent="0.2">
      <c r="A18" s="16" t="s">
        <v>56</v>
      </c>
      <c r="B18" s="17" t="s">
        <v>17</v>
      </c>
      <c r="C18" s="17" t="s">
        <v>18</v>
      </c>
      <c r="D18" s="17" t="s">
        <v>19</v>
      </c>
      <c r="E18" s="17" t="s">
        <v>20</v>
      </c>
      <c r="F18" s="18">
        <v>2662.4</v>
      </c>
      <c r="G18" s="18">
        <v>1060.8</v>
      </c>
      <c r="H18" s="18">
        <v>520.79999999999995</v>
      </c>
    </row>
    <row r="19" spans="1:8" ht="33.75" x14ac:dyDescent="0.2">
      <c r="A19" s="16" t="s">
        <v>57</v>
      </c>
      <c r="B19" s="17" t="s">
        <v>17</v>
      </c>
      <c r="C19" s="17" t="s">
        <v>21</v>
      </c>
      <c r="D19" s="17" t="s">
        <v>19</v>
      </c>
      <c r="E19" s="17" t="s">
        <v>20</v>
      </c>
      <c r="F19" s="18">
        <v>2629.8</v>
      </c>
      <c r="G19" s="18">
        <v>1316</v>
      </c>
      <c r="H19" s="18">
        <v>573.5</v>
      </c>
    </row>
    <row r="20" spans="1:8" ht="22.5" x14ac:dyDescent="0.2">
      <c r="A20" s="16" t="s">
        <v>70</v>
      </c>
      <c r="B20" s="17" t="s">
        <v>17</v>
      </c>
      <c r="C20" s="17" t="s">
        <v>22</v>
      </c>
      <c r="D20" s="17" t="s">
        <v>19</v>
      </c>
      <c r="E20" s="17" t="s">
        <v>20</v>
      </c>
      <c r="F20" s="18">
        <v>147.5</v>
      </c>
      <c r="G20" s="18">
        <v>73.7</v>
      </c>
      <c r="H20" s="18">
        <v>34.5</v>
      </c>
    </row>
    <row r="21" spans="1:8" ht="42" x14ac:dyDescent="0.2">
      <c r="A21" s="13" t="s">
        <v>24</v>
      </c>
      <c r="B21" s="14" t="s">
        <v>23</v>
      </c>
      <c r="C21" s="14"/>
      <c r="D21" s="14"/>
      <c r="E21" s="14"/>
      <c r="F21" s="15">
        <f>F22</f>
        <v>371.1</v>
      </c>
      <c r="G21" s="15">
        <f t="shared" ref="G21:H21" si="2">G22</f>
        <v>148.1</v>
      </c>
      <c r="H21" s="15">
        <f t="shared" si="2"/>
        <v>45.3</v>
      </c>
    </row>
    <row r="22" spans="1:8" ht="21" x14ac:dyDescent="0.2">
      <c r="A22" s="13" t="s">
        <v>16</v>
      </c>
      <c r="B22" s="14" t="s">
        <v>25</v>
      </c>
      <c r="C22" s="14"/>
      <c r="D22" s="14"/>
      <c r="E22" s="14"/>
      <c r="F22" s="15">
        <f>F23+F24</f>
        <v>371.1</v>
      </c>
      <c r="G22" s="15">
        <f t="shared" ref="G22:H22" si="3">G23+G24</f>
        <v>148.1</v>
      </c>
      <c r="H22" s="15">
        <f t="shared" si="3"/>
        <v>45.3</v>
      </c>
    </row>
    <row r="23" spans="1:8" ht="67.5" x14ac:dyDescent="0.2">
      <c r="A23" s="16" t="s">
        <v>58</v>
      </c>
      <c r="B23" s="17" t="s">
        <v>26</v>
      </c>
      <c r="C23" s="17" t="s">
        <v>18</v>
      </c>
      <c r="D23" s="17" t="s">
        <v>6</v>
      </c>
      <c r="E23" s="17" t="s">
        <v>27</v>
      </c>
      <c r="F23" s="18">
        <v>345.8</v>
      </c>
      <c r="G23" s="18">
        <v>138</v>
      </c>
      <c r="H23" s="18">
        <v>42.3</v>
      </c>
    </row>
    <row r="24" spans="1:8" ht="33.75" x14ac:dyDescent="0.2">
      <c r="A24" s="16" t="s">
        <v>59</v>
      </c>
      <c r="B24" s="17" t="s">
        <v>26</v>
      </c>
      <c r="C24" s="17" t="s">
        <v>21</v>
      </c>
      <c r="D24" s="17" t="s">
        <v>6</v>
      </c>
      <c r="E24" s="17" t="s">
        <v>27</v>
      </c>
      <c r="F24" s="18">
        <v>25.3</v>
      </c>
      <c r="G24" s="18">
        <v>10.1</v>
      </c>
      <c r="H24" s="18">
        <v>3</v>
      </c>
    </row>
    <row r="25" spans="1:8" ht="42" x14ac:dyDescent="0.2">
      <c r="A25" s="13" t="s">
        <v>29</v>
      </c>
      <c r="B25" s="14" t="s">
        <v>28</v>
      </c>
      <c r="C25" s="14"/>
      <c r="D25" s="14"/>
      <c r="E25" s="14"/>
      <c r="F25" s="15">
        <f>F26</f>
        <v>1569.4</v>
      </c>
      <c r="G25" s="15">
        <f t="shared" ref="G25:H25" si="4">G26</f>
        <v>697.80000000000007</v>
      </c>
      <c r="H25" s="15">
        <f t="shared" si="4"/>
        <v>509.6</v>
      </c>
    </row>
    <row r="26" spans="1:8" ht="21" x14ac:dyDescent="0.2">
      <c r="A26" s="13" t="s">
        <v>31</v>
      </c>
      <c r="B26" s="14" t="s">
        <v>30</v>
      </c>
      <c r="C26" s="14"/>
      <c r="D26" s="14"/>
      <c r="E26" s="14"/>
      <c r="F26" s="15">
        <f>F27+F28</f>
        <v>1569.4</v>
      </c>
      <c r="G26" s="15">
        <f t="shared" ref="G26:H26" si="5">G27+G28</f>
        <v>697.80000000000007</v>
      </c>
      <c r="H26" s="15">
        <f t="shared" si="5"/>
        <v>509.6</v>
      </c>
    </row>
    <row r="27" spans="1:8" ht="33.75" x14ac:dyDescent="0.2">
      <c r="A27" s="16" t="s">
        <v>60</v>
      </c>
      <c r="B27" s="17" t="s">
        <v>32</v>
      </c>
      <c r="C27" s="17" t="s">
        <v>21</v>
      </c>
      <c r="D27" s="17" t="s">
        <v>33</v>
      </c>
      <c r="E27" s="17" t="s">
        <v>34</v>
      </c>
      <c r="F27" s="18">
        <v>1177.4000000000001</v>
      </c>
      <c r="G27" s="18">
        <v>618.1</v>
      </c>
      <c r="H27" s="18">
        <v>397.2</v>
      </c>
    </row>
    <row r="28" spans="1:8" ht="49.5" customHeight="1" x14ac:dyDescent="0.2">
      <c r="A28" s="16" t="s">
        <v>61</v>
      </c>
      <c r="B28" s="17" t="s">
        <v>35</v>
      </c>
      <c r="C28" s="17" t="s">
        <v>21</v>
      </c>
      <c r="D28" s="17" t="s">
        <v>33</v>
      </c>
      <c r="E28" s="17" t="s">
        <v>34</v>
      </c>
      <c r="F28" s="18">
        <v>392</v>
      </c>
      <c r="G28" s="18">
        <v>79.7</v>
      </c>
      <c r="H28" s="18">
        <v>112.4</v>
      </c>
    </row>
    <row r="29" spans="1:8" x14ac:dyDescent="0.2">
      <c r="A29" s="13" t="s">
        <v>37</v>
      </c>
      <c r="B29" s="14" t="s">
        <v>36</v>
      </c>
      <c r="C29" s="14"/>
      <c r="D29" s="14"/>
      <c r="E29" s="14"/>
      <c r="F29" s="15">
        <f>F30+F37+F39</f>
        <v>4243.2999999999993</v>
      </c>
      <c r="G29" s="15">
        <f t="shared" ref="G29:H29" si="6">G30+G37+G39</f>
        <v>1344.0000000000002</v>
      </c>
      <c r="H29" s="15">
        <f t="shared" si="6"/>
        <v>593.9</v>
      </c>
    </row>
    <row r="30" spans="1:8" x14ac:dyDescent="0.2">
      <c r="A30" s="13" t="s">
        <v>39</v>
      </c>
      <c r="B30" s="14" t="s">
        <v>38</v>
      </c>
      <c r="C30" s="14"/>
      <c r="D30" s="14"/>
      <c r="E30" s="14"/>
      <c r="F30" s="15">
        <f>F31+F32+F33+F34+F35+F36</f>
        <v>3481.8999999999996</v>
      </c>
      <c r="G30" s="15">
        <f t="shared" ref="G30:H30" si="7">G31+G32+G33+G34+G35+G36</f>
        <v>1041.9000000000001</v>
      </c>
      <c r="H30" s="15">
        <f t="shared" si="7"/>
        <v>428</v>
      </c>
    </row>
    <row r="31" spans="1:8" ht="67.5" x14ac:dyDescent="0.2">
      <c r="A31" s="16" t="s">
        <v>62</v>
      </c>
      <c r="B31" s="17" t="s">
        <v>40</v>
      </c>
      <c r="C31" s="17" t="s">
        <v>18</v>
      </c>
      <c r="D31" s="17" t="s">
        <v>20</v>
      </c>
      <c r="E31" s="17" t="s">
        <v>27</v>
      </c>
      <c r="F31" s="18">
        <v>760.6</v>
      </c>
      <c r="G31" s="18">
        <v>380.3</v>
      </c>
      <c r="H31" s="18">
        <v>107.3</v>
      </c>
    </row>
    <row r="32" spans="1:8" ht="78.75" x14ac:dyDescent="0.2">
      <c r="A32" s="16" t="s">
        <v>63</v>
      </c>
      <c r="B32" s="17" t="s">
        <v>41</v>
      </c>
      <c r="C32" s="17" t="s">
        <v>18</v>
      </c>
      <c r="D32" s="17" t="s">
        <v>20</v>
      </c>
      <c r="E32" s="17" t="s">
        <v>42</v>
      </c>
      <c r="F32" s="18">
        <v>1572.5</v>
      </c>
      <c r="G32" s="18">
        <v>266.5</v>
      </c>
      <c r="H32" s="18">
        <v>163</v>
      </c>
    </row>
    <row r="33" spans="1:8" ht="45" x14ac:dyDescent="0.2">
      <c r="A33" s="16" t="s">
        <v>64</v>
      </c>
      <c r="B33" s="17" t="s">
        <v>41</v>
      </c>
      <c r="C33" s="17" t="s">
        <v>21</v>
      </c>
      <c r="D33" s="17" t="s">
        <v>20</v>
      </c>
      <c r="E33" s="17" t="s">
        <v>42</v>
      </c>
      <c r="F33" s="18">
        <v>595.6</v>
      </c>
      <c r="G33" s="18">
        <v>118.5</v>
      </c>
      <c r="H33" s="18">
        <v>60.7</v>
      </c>
    </row>
    <row r="34" spans="1:8" ht="33.75" x14ac:dyDescent="0.2">
      <c r="A34" s="16" t="s">
        <v>65</v>
      </c>
      <c r="B34" s="17" t="s">
        <v>41</v>
      </c>
      <c r="C34" s="17" t="s">
        <v>22</v>
      </c>
      <c r="D34" s="17" t="s">
        <v>20</v>
      </c>
      <c r="E34" s="17" t="s">
        <v>42</v>
      </c>
      <c r="F34" s="18">
        <v>80.099999999999994</v>
      </c>
      <c r="G34" s="18">
        <v>40</v>
      </c>
      <c r="H34" s="18">
        <v>24.5</v>
      </c>
    </row>
    <row r="35" spans="1:8" ht="67.5" x14ac:dyDescent="0.2">
      <c r="A35" s="16" t="s">
        <v>66</v>
      </c>
      <c r="B35" s="17" t="s">
        <v>43</v>
      </c>
      <c r="C35" s="17" t="s">
        <v>18</v>
      </c>
      <c r="D35" s="17" t="s">
        <v>20</v>
      </c>
      <c r="E35" s="17" t="s">
        <v>34</v>
      </c>
      <c r="F35" s="18">
        <v>472.9</v>
      </c>
      <c r="G35" s="18">
        <v>236.4</v>
      </c>
      <c r="H35" s="18">
        <v>72.3</v>
      </c>
    </row>
    <row r="36" spans="1:8" ht="67.5" x14ac:dyDescent="0.2">
      <c r="A36" s="16" t="s">
        <v>67</v>
      </c>
      <c r="B36" s="17" t="s">
        <v>44</v>
      </c>
      <c r="C36" s="17" t="s">
        <v>21</v>
      </c>
      <c r="D36" s="17" t="s">
        <v>20</v>
      </c>
      <c r="E36" s="17" t="s">
        <v>45</v>
      </c>
      <c r="F36" s="18">
        <v>0.2</v>
      </c>
      <c r="G36" s="18">
        <v>0.2</v>
      </c>
      <c r="H36" s="18">
        <v>0.2</v>
      </c>
    </row>
    <row r="37" spans="1:8" ht="21" x14ac:dyDescent="0.2">
      <c r="A37" s="13" t="s">
        <v>31</v>
      </c>
      <c r="B37" s="14" t="s">
        <v>46</v>
      </c>
      <c r="C37" s="14"/>
      <c r="D37" s="14"/>
      <c r="E37" s="14"/>
      <c r="F37" s="15">
        <f>F38</f>
        <v>484.9</v>
      </c>
      <c r="G37" s="15">
        <f t="shared" ref="G37:H37" si="8">G38</f>
        <v>163.9</v>
      </c>
      <c r="H37" s="15">
        <f t="shared" si="8"/>
        <v>81.3</v>
      </c>
    </row>
    <row r="38" spans="1:8" ht="45" x14ac:dyDescent="0.2">
      <c r="A38" s="16" t="s">
        <v>68</v>
      </c>
      <c r="B38" s="17" t="s">
        <v>47</v>
      </c>
      <c r="C38" s="17" t="s">
        <v>21</v>
      </c>
      <c r="D38" s="17" t="s">
        <v>33</v>
      </c>
      <c r="E38" s="17" t="s">
        <v>27</v>
      </c>
      <c r="F38" s="18">
        <v>484.9</v>
      </c>
      <c r="G38" s="18">
        <v>163.9</v>
      </c>
      <c r="H38" s="18">
        <v>81.3</v>
      </c>
    </row>
    <row r="39" spans="1:8" ht="21" x14ac:dyDescent="0.2">
      <c r="A39" s="13" t="s">
        <v>49</v>
      </c>
      <c r="B39" s="14" t="s">
        <v>48</v>
      </c>
      <c r="C39" s="14"/>
      <c r="D39" s="14"/>
      <c r="E39" s="14"/>
      <c r="F39" s="15">
        <f>F40</f>
        <v>276.5</v>
      </c>
      <c r="G39" s="15">
        <f t="shared" ref="G39:H39" si="9">G40</f>
        <v>138.19999999999999</v>
      </c>
      <c r="H39" s="15">
        <f t="shared" si="9"/>
        <v>84.6</v>
      </c>
    </row>
    <row r="40" spans="1:8" ht="33.75" x14ac:dyDescent="0.2">
      <c r="A40" s="16" t="s">
        <v>69</v>
      </c>
      <c r="B40" s="17" t="s">
        <v>50</v>
      </c>
      <c r="C40" s="17" t="s">
        <v>51</v>
      </c>
      <c r="D40" s="17" t="s">
        <v>5</v>
      </c>
      <c r="E40" s="17" t="s">
        <v>34</v>
      </c>
      <c r="F40" s="18">
        <v>276.5</v>
      </c>
      <c r="G40" s="18">
        <v>138.19999999999999</v>
      </c>
      <c r="H40" s="18">
        <v>84.6</v>
      </c>
    </row>
    <row r="44" spans="1:8" ht="12.75" customHeight="1" x14ac:dyDescent="0.2">
      <c r="A44" t="s">
        <v>54</v>
      </c>
      <c r="F44" t="s">
        <v>55</v>
      </c>
    </row>
    <row r="47" spans="1:8" ht="12.75" customHeight="1" x14ac:dyDescent="0.2">
      <c r="F47" t="s">
        <v>83</v>
      </c>
    </row>
  </sheetData>
  <mergeCells count="13">
    <mergeCell ref="D2:H2"/>
    <mergeCell ref="D3:H3"/>
    <mergeCell ref="D4:H4"/>
    <mergeCell ref="D5:H5"/>
    <mergeCell ref="D6:H6"/>
    <mergeCell ref="A9:H9"/>
    <mergeCell ref="A10:H10"/>
    <mergeCell ref="A11:B11"/>
    <mergeCell ref="A12:A13"/>
    <mergeCell ref="B12:E12"/>
    <mergeCell ref="F12:F13"/>
    <mergeCell ref="G12:G13"/>
    <mergeCell ref="H12:H13"/>
  </mergeCells>
  <pageMargins left="0.98425196850393704" right="0.39370078740157483" top="0.39370078740157483" bottom="0.39370078740157483" header="0.19685039370078741" footer="0.19685039370078741"/>
  <pageSetup paperSize="9" scale="5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dc:description>POI HSSF rep:2.55.0.53</dc:description>
  <cp:lastModifiedBy>User3</cp:lastModifiedBy>
  <cp:lastPrinted>2022-12-26T09:56:34Z</cp:lastPrinted>
  <dcterms:created xsi:type="dcterms:W3CDTF">2022-11-12T07:32:50Z</dcterms:created>
  <dcterms:modified xsi:type="dcterms:W3CDTF">2023-11-28T12:16:29Z</dcterms:modified>
</cp:coreProperties>
</file>